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00" windowHeight="7155"/>
  </bookViews>
  <sheets>
    <sheet name="Orçamento Ciclovia" sheetId="3" r:id="rId1"/>
  </sheets>
  <definedNames>
    <definedName name="_xlnm.Print_Area" localSheetId="0">'Orçamento Ciclovia'!$A$1:$H$38</definedName>
    <definedName name="_xlnm.Print_Titles" localSheetId="0">'Orçamento Ciclovia'!$B:$H,'Orçamento Ciclovia'!$1:$8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7" i="3"/>
  <c r="H10"/>
  <c r="H13"/>
  <c r="H12"/>
  <c r="H11"/>
  <c r="H26"/>
  <c r="H25" s="1"/>
  <c r="H24"/>
  <c r="H23" s="1"/>
  <c r="H22"/>
  <c r="H20"/>
  <c r="H18" s="1"/>
  <c r="H17"/>
  <c r="H16"/>
  <c r="H15"/>
  <c r="H14" s="1"/>
  <c r="H28" l="1"/>
  <c r="H29" s="1"/>
</calcChain>
</file>

<file path=xl/sharedStrings.xml><?xml version="1.0" encoding="utf-8"?>
<sst xmlns="http://schemas.openxmlformats.org/spreadsheetml/2006/main" count="93" uniqueCount="71">
  <si>
    <t>ITEM</t>
  </si>
  <si>
    <t>CODIGO</t>
  </si>
  <si>
    <t>DESCRIÇÃO DOS SERVIÇOS</t>
  </si>
  <si>
    <t xml:space="preserve">UN </t>
  </si>
  <si>
    <t>QUANT.</t>
  </si>
  <si>
    <t>PREÇO UNITÁRIO (R$)</t>
  </si>
  <si>
    <t>PREÇO TOTAL (R$)</t>
  </si>
  <si>
    <t>Total Geral</t>
  </si>
  <si>
    <t>PREFEITURA MUNICIPAL DE EMBU GUAÇU</t>
  </si>
  <si>
    <t>SECRETARIA MUNICIPAL DE OBRAS, PLANEJAMENTO E VIAÇÃO</t>
  </si>
  <si>
    <t>Aprovação</t>
  </si>
  <si>
    <t>2.1.1</t>
  </si>
  <si>
    <t>1.1</t>
  </si>
  <si>
    <t>1.1.1</t>
  </si>
  <si>
    <t>2.1</t>
  </si>
  <si>
    <t>3.1</t>
  </si>
  <si>
    <t>Subtotal</t>
  </si>
  <si>
    <t>PINTURA</t>
  </si>
  <si>
    <t>3.0</t>
  </si>
  <si>
    <t>2.0</t>
  </si>
  <si>
    <t>ORIGEM</t>
  </si>
  <si>
    <t>4.0</t>
  </si>
  <si>
    <t>4.3.1</t>
  </si>
  <si>
    <t>33.07.102</t>
  </si>
  <si>
    <t>CPOS</t>
  </si>
  <si>
    <t>Data Base: Março de 2020</t>
  </si>
  <si>
    <t>SERVIÇOS PRELIMINARES</t>
  </si>
  <si>
    <t>SUPORTE DA ESTRUTURA</t>
  </si>
  <si>
    <r>
      <t xml:space="preserve">Obra: </t>
    </r>
    <r>
      <rPr>
        <sz val="10"/>
        <rFont val="Arial"/>
        <family val="2"/>
      </rPr>
      <t xml:space="preserve">Passarela da Ciclovia          </t>
    </r>
    <r>
      <rPr>
        <b/>
        <sz val="10"/>
        <rFont val="Arial"/>
        <family val="2"/>
      </rPr>
      <t xml:space="preserve">    </t>
    </r>
  </si>
  <si>
    <r>
      <t xml:space="preserve">Reeferência de Preços: </t>
    </r>
    <r>
      <rPr>
        <sz val="10"/>
        <rFont val="Arial"/>
        <family val="2"/>
      </rPr>
      <t>CPOS - V.178</t>
    </r>
  </si>
  <si>
    <t>KG</t>
  </si>
  <si>
    <t>15.03.030</t>
  </si>
  <si>
    <t>FORNECIMENTO E MONTAGEM - CHAPA LISA 250 X 12,5 MM</t>
  </si>
  <si>
    <t>FORNECIMENTO E MONTAGEM - PERFIL METÁLICO "W" (150X29,80 kgf/m)</t>
  </si>
  <si>
    <t>FORNECIMENTO E MONTAGEM - PERFIL METÁLICO "U" (8"X17,10 kgf/m)</t>
  </si>
  <si>
    <t>33.01.350</t>
  </si>
  <si>
    <t>PREPARO DE BASE PARA SUPERFÍCIE METÁLICA COM FUNDO ANTIOXIDANTE</t>
  </si>
  <si>
    <t>ANTIOXIDANTE</t>
  </si>
  <si>
    <t>M2</t>
  </si>
  <si>
    <t>PINTURA ESMALTE A BASE DE ÁGUA EM ESTRUTURA METÁLICA</t>
  </si>
  <si>
    <t>GUARDA CORPO - GRADIL</t>
  </si>
  <si>
    <t>34.05.310</t>
  </si>
  <si>
    <t>GRADIL DE FERRO PERFILADO</t>
  </si>
  <si>
    <t>2.2</t>
  </si>
  <si>
    <t>2.2.1</t>
  </si>
  <si>
    <t>COMPLEMENTO DA PASSARELA</t>
  </si>
  <si>
    <t>COMPLEMENTO DA PASSARELA ESTRUTURA + CHAPA XADREZ</t>
  </si>
  <si>
    <t xml:space="preserve">ESTIMATIVA DE CUSTO </t>
  </si>
  <si>
    <r>
      <t>Endereço: Rua Manoel Pires de Moraes</t>
    </r>
    <r>
      <rPr>
        <sz val="10"/>
        <rFont val="Arial"/>
        <family val="2"/>
      </rPr>
      <t xml:space="preserve"> - Fazenda da Ilha - Embu Guaçu / SP</t>
    </r>
  </si>
  <si>
    <t>BDI (10%)</t>
  </si>
  <si>
    <t>CHEFE DE SEÇÃO DE OBRAS</t>
  </si>
  <si>
    <t>ENGº GEORGE WAGNER GERVASIO JUNIOR</t>
  </si>
  <si>
    <t>_________________________________________</t>
  </si>
  <si>
    <t>1.2</t>
  </si>
  <si>
    <t>1.2.1</t>
  </si>
  <si>
    <t>1.2.2</t>
  </si>
  <si>
    <t>1.2.3</t>
  </si>
  <si>
    <t>RETIRADA DE ESTRUTURA EXISTENTE</t>
  </si>
  <si>
    <t>04.02.020</t>
  </si>
  <si>
    <t>RETIRADA DE ESTRUTURA DE MADEIRA EXISTENTE</t>
  </si>
  <si>
    <t>04.06.100</t>
  </si>
  <si>
    <t>05.07.050</t>
  </si>
  <si>
    <t>REMOÇÃO DE ENTULHO GERADO</t>
  </si>
  <si>
    <t>M3</t>
  </si>
  <si>
    <t>RETIRADA DO PISO METÁLICO</t>
  </si>
  <si>
    <t>MARIA LUCIA DA SILVA MARQUES</t>
  </si>
  <si>
    <t>PREFEITA MUNICIPAL</t>
  </si>
  <si>
    <t>_________________________________</t>
  </si>
  <si>
    <t xml:space="preserve">                                  ARQº ANTONIO CARLOS DE MATOS LIMA                                                         ENGº FERNANDO DE AZEVEDO MAIO</t>
  </si>
  <si>
    <t xml:space="preserve">                                 _____________________________________                                                    ___________________________________________</t>
  </si>
  <si>
    <t xml:space="preserve">                                           DIRETOR MUNICIPAL DE OBRAS                                                                SECRETÁRIO MUNICIPAL DE OBRAS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</si>
</sst>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49" fontId="1" fillId="0" borderId="1">
      <alignment horizontal="center" vertical="center"/>
    </xf>
  </cellStyleXfs>
  <cellXfs count="56">
    <xf numFmtId="0" fontId="0" fillId="0" borderId="0" xfId="0"/>
    <xf numFmtId="0" fontId="2" fillId="2" borderId="7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4" fontId="2" fillId="2" borderId="7" xfId="0" applyNumberFormat="1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4" fontId="2" fillId="2" borderId="7" xfId="0" applyNumberFormat="1" applyFont="1" applyFill="1" applyBorder="1" applyAlignment="1">
      <alignment vertical="center"/>
    </xf>
    <xf numFmtId="4" fontId="2" fillId="2" borderId="7" xfId="0" applyNumberFormat="1" applyFont="1" applyFill="1" applyBorder="1" applyAlignment="1">
      <alignment horizontal="center" vertical="center"/>
    </xf>
    <xf numFmtId="49" fontId="5" fillId="2" borderId="7" xfId="0" applyNumberFormat="1" applyFont="1" applyFill="1" applyBorder="1" applyAlignment="1">
      <alignment horizontal="center" vertical="center"/>
    </xf>
    <xf numFmtId="4" fontId="5" fillId="2" borderId="7" xfId="0" applyNumberFormat="1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4" fontId="5" fillId="0" borderId="13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5" fillId="0" borderId="19" xfId="0" applyFont="1" applyBorder="1" applyAlignment="1">
      <alignment horizontal="center" vertical="center"/>
    </xf>
    <xf numFmtId="4" fontId="5" fillId="0" borderId="12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4" fontId="5" fillId="2" borderId="7" xfId="0" applyNumberFormat="1" applyFont="1" applyFill="1" applyBorder="1" applyAlignment="1">
      <alignment vertical="center"/>
    </xf>
    <xf numFmtId="4" fontId="5" fillId="0" borderId="0" xfId="0" applyNumberFormat="1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4" fontId="3" fillId="4" borderId="7" xfId="0" applyNumberFormat="1" applyFont="1" applyFill="1" applyBorder="1" applyAlignment="1">
      <alignment horizontal="center" vertical="center"/>
    </xf>
    <xf numFmtId="4" fontId="3" fillId="2" borderId="7" xfId="0" applyNumberFormat="1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4" fontId="5" fillId="0" borderId="2" xfId="0" applyNumberFormat="1" applyFont="1" applyBorder="1" applyAlignment="1">
      <alignment horizontal="center" vertical="center"/>
    </xf>
    <xf numFmtId="4" fontId="5" fillId="0" borderId="6" xfId="0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/>
    </xf>
    <xf numFmtId="4" fontId="5" fillId="0" borderId="4" xfId="0" applyNumberFormat="1" applyFont="1" applyBorder="1" applyAlignment="1">
      <alignment horizontal="center" vertical="center"/>
    </xf>
    <xf numFmtId="0" fontId="4" fillId="2" borderId="7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3" borderId="9" xfId="0" applyFont="1" applyFill="1" applyBorder="1" applyAlignment="1">
      <alignment horizontal="left" vertical="center"/>
    </xf>
    <xf numFmtId="0" fontId="2" fillId="3" borderId="10" xfId="0" applyFont="1" applyFill="1" applyBorder="1" applyAlignment="1">
      <alignment horizontal="left" vertical="center"/>
    </xf>
    <xf numFmtId="0" fontId="2" fillId="3" borderId="11" xfId="0" applyFont="1" applyFill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</cellXfs>
  <cellStyles count="2">
    <cellStyle name="Estilo 1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241436</xdr:colOff>
      <xdr:row>0</xdr:row>
      <xdr:rowOff>28029</xdr:rowOff>
    </xdr:from>
    <xdr:ext cx="1004553" cy="820562"/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879611" y="28029"/>
          <a:ext cx="1004553" cy="820562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view="pageBreakPreview" zoomScale="70" zoomScaleSheetLayoutView="70" workbookViewId="0">
      <selection activeCell="D8" sqref="D8"/>
    </sheetView>
  </sheetViews>
  <sheetFormatPr defaultRowHeight="12.75"/>
  <cols>
    <col min="1" max="1" width="9.5703125" style="3" customWidth="1"/>
    <col min="2" max="2" width="10.7109375" style="3" customWidth="1"/>
    <col min="3" max="3" width="13.5703125" style="36" bestFit="1" customWidth="1"/>
    <col min="4" max="4" width="112.42578125" style="3" customWidth="1"/>
    <col min="5" max="5" width="11.28515625" style="3" customWidth="1"/>
    <col min="6" max="6" width="13.140625" style="29" customWidth="1"/>
    <col min="7" max="7" width="15.7109375" style="36" customWidth="1"/>
    <col min="8" max="8" width="17.140625" style="3" customWidth="1"/>
    <col min="9" max="9" width="2.28515625" style="3" customWidth="1"/>
    <col min="10" max="10" width="9.140625" style="3"/>
    <col min="11" max="11" width="12.42578125" style="3" bestFit="1" customWidth="1"/>
    <col min="12" max="16384" width="9.140625" style="3"/>
  </cols>
  <sheetData>
    <row r="1" spans="1:8" s="2" customFormat="1" ht="22.5" customHeight="1">
      <c r="B1" s="47"/>
      <c r="C1" s="47"/>
      <c r="D1" s="47" t="s">
        <v>8</v>
      </c>
      <c r="E1" s="47" t="s">
        <v>9</v>
      </c>
      <c r="F1" s="47"/>
      <c r="G1" s="47"/>
      <c r="H1" s="47"/>
    </row>
    <row r="2" spans="1:8" s="2" customFormat="1" ht="22.5" customHeight="1">
      <c r="B2" s="47"/>
      <c r="C2" s="47"/>
      <c r="D2" s="47"/>
      <c r="E2" s="47"/>
      <c r="F2" s="47"/>
      <c r="G2" s="47"/>
      <c r="H2" s="47"/>
    </row>
    <row r="3" spans="1:8" s="2" customFormat="1" ht="22.5" customHeight="1">
      <c r="B3" s="47"/>
      <c r="C3" s="47"/>
      <c r="D3" s="47"/>
      <c r="E3" s="47"/>
      <c r="F3" s="47"/>
      <c r="G3" s="47"/>
      <c r="H3" s="47"/>
    </row>
    <row r="4" spans="1:8" s="2" customFormat="1" ht="15.75">
      <c r="B4" s="48" t="s">
        <v>47</v>
      </c>
      <c r="C4" s="48"/>
      <c r="D4" s="48"/>
      <c r="E4" s="48"/>
      <c r="F4" s="48"/>
      <c r="G4" s="48"/>
      <c r="H4" s="48"/>
    </row>
    <row r="5" spans="1:8" s="2" customFormat="1">
      <c r="B5" s="49" t="s">
        <v>28</v>
      </c>
      <c r="C5" s="49"/>
      <c r="D5" s="49"/>
      <c r="E5" s="49"/>
      <c r="F5" s="49"/>
      <c r="G5" s="49"/>
      <c r="H5" s="49"/>
    </row>
    <row r="6" spans="1:8" ht="13.5" thickBot="1">
      <c r="B6" s="49" t="s">
        <v>48</v>
      </c>
      <c r="C6" s="49"/>
      <c r="D6" s="49"/>
      <c r="E6" s="49"/>
      <c r="F6" s="49"/>
      <c r="G6" s="49"/>
      <c r="H6" s="49"/>
    </row>
    <row r="7" spans="1:8" ht="24" customHeight="1" thickBot="1">
      <c r="A7" s="4"/>
      <c r="B7" s="4"/>
      <c r="C7" s="5"/>
      <c r="D7" s="6" t="s">
        <v>29</v>
      </c>
      <c r="E7" s="50" t="s">
        <v>25</v>
      </c>
      <c r="F7" s="51"/>
      <c r="G7" s="51"/>
      <c r="H7" s="52"/>
    </row>
    <row r="8" spans="1:8" ht="45.75" customHeight="1" thickBot="1">
      <c r="A8" s="7" t="s">
        <v>0</v>
      </c>
      <c r="B8" s="7" t="s">
        <v>20</v>
      </c>
      <c r="C8" s="7" t="s">
        <v>1</v>
      </c>
      <c r="D8" s="7" t="s">
        <v>2</v>
      </c>
      <c r="E8" s="8" t="s">
        <v>3</v>
      </c>
      <c r="F8" s="9" t="s">
        <v>4</v>
      </c>
      <c r="G8" s="10" t="s">
        <v>5</v>
      </c>
      <c r="H8" s="7" t="s">
        <v>6</v>
      </c>
    </row>
    <row r="9" spans="1:8" ht="20.100000000000001" customHeight="1" thickBot="1">
      <c r="A9" s="11">
        <v>1</v>
      </c>
      <c r="B9" s="11"/>
      <c r="C9" s="12"/>
      <c r="D9" s="1" t="s">
        <v>26</v>
      </c>
      <c r="E9" s="1"/>
      <c r="F9" s="13"/>
      <c r="G9" s="11"/>
      <c r="H9" s="14"/>
    </row>
    <row r="10" spans="1:8" ht="20.100000000000001" customHeight="1" thickBot="1">
      <c r="A10" s="11" t="s">
        <v>12</v>
      </c>
      <c r="B10" s="11"/>
      <c r="C10" s="15"/>
      <c r="D10" s="1" t="s">
        <v>57</v>
      </c>
      <c r="E10" s="12"/>
      <c r="F10" s="16"/>
      <c r="G10" s="16"/>
      <c r="H10" s="34">
        <f>SUM(H11:H13)</f>
        <v>4906.0998</v>
      </c>
    </row>
    <row r="11" spans="1:8" ht="20.100000000000001" customHeight="1">
      <c r="A11" s="17" t="s">
        <v>13</v>
      </c>
      <c r="B11" s="17" t="s">
        <v>24</v>
      </c>
      <c r="C11" s="17" t="s">
        <v>58</v>
      </c>
      <c r="D11" s="18" t="s">
        <v>59</v>
      </c>
      <c r="E11" s="19" t="s">
        <v>38</v>
      </c>
      <c r="F11" s="20">
        <v>120</v>
      </c>
      <c r="G11" s="37">
        <v>1.05</v>
      </c>
      <c r="H11" s="20">
        <f>F11*G11</f>
        <v>126</v>
      </c>
    </row>
    <row r="12" spans="1:8" ht="20.100000000000001" customHeight="1">
      <c r="A12" s="17" t="s">
        <v>13</v>
      </c>
      <c r="B12" s="17" t="s">
        <v>24</v>
      </c>
      <c r="C12" s="17" t="s">
        <v>60</v>
      </c>
      <c r="D12" s="18" t="s">
        <v>64</v>
      </c>
      <c r="E12" s="19" t="s">
        <v>38</v>
      </c>
      <c r="F12" s="20">
        <v>45</v>
      </c>
      <c r="G12" s="37">
        <v>38.47</v>
      </c>
      <c r="H12" s="20">
        <f>F12*G12</f>
        <v>1731.1499999999999</v>
      </c>
    </row>
    <row r="13" spans="1:8" ht="20.100000000000001" customHeight="1" thickBot="1">
      <c r="A13" s="17" t="s">
        <v>13</v>
      </c>
      <c r="B13" s="17" t="s">
        <v>24</v>
      </c>
      <c r="C13" s="17" t="s">
        <v>61</v>
      </c>
      <c r="D13" s="18" t="s">
        <v>62</v>
      </c>
      <c r="E13" s="19" t="s">
        <v>63</v>
      </c>
      <c r="F13" s="20">
        <v>33.93</v>
      </c>
      <c r="G13" s="37">
        <v>89.86</v>
      </c>
      <c r="H13" s="20">
        <f>F13*G13</f>
        <v>3048.9497999999999</v>
      </c>
    </row>
    <row r="14" spans="1:8" ht="20.100000000000001" customHeight="1" thickBot="1">
      <c r="A14" s="11" t="s">
        <v>53</v>
      </c>
      <c r="B14" s="11"/>
      <c r="C14" s="15"/>
      <c r="D14" s="1" t="s">
        <v>27</v>
      </c>
      <c r="E14" s="12"/>
      <c r="F14" s="16"/>
      <c r="G14" s="16"/>
      <c r="H14" s="34">
        <f>SUM(H15:H17)</f>
        <v>62355.963199999998</v>
      </c>
    </row>
    <row r="15" spans="1:8" ht="20.100000000000001" customHeight="1">
      <c r="A15" s="17" t="s">
        <v>54</v>
      </c>
      <c r="B15" s="17" t="s">
        <v>24</v>
      </c>
      <c r="C15" s="17" t="s">
        <v>31</v>
      </c>
      <c r="D15" s="18" t="s">
        <v>32</v>
      </c>
      <c r="E15" s="19" t="s">
        <v>30</v>
      </c>
      <c r="F15" s="20">
        <v>942.2</v>
      </c>
      <c r="G15" s="37">
        <v>14.44</v>
      </c>
      <c r="H15" s="20">
        <f>F15*G15</f>
        <v>13605.368</v>
      </c>
    </row>
    <row r="16" spans="1:8" ht="20.100000000000001" customHeight="1">
      <c r="A16" s="17" t="s">
        <v>55</v>
      </c>
      <c r="B16" s="17" t="s">
        <v>24</v>
      </c>
      <c r="C16" s="17" t="s">
        <v>31</v>
      </c>
      <c r="D16" s="18" t="s">
        <v>33</v>
      </c>
      <c r="E16" s="19" t="s">
        <v>30</v>
      </c>
      <c r="F16" s="20">
        <v>2521.08</v>
      </c>
      <c r="G16" s="37">
        <v>14.44</v>
      </c>
      <c r="H16" s="20">
        <f>F16*G16</f>
        <v>36404.395199999999</v>
      </c>
    </row>
    <row r="17" spans="1:11" ht="20.100000000000001" customHeight="1" thickBot="1">
      <c r="A17" s="17" t="s">
        <v>56</v>
      </c>
      <c r="B17" s="21" t="s">
        <v>24</v>
      </c>
      <c r="C17" s="17" t="s">
        <v>31</v>
      </c>
      <c r="D17" s="18" t="s">
        <v>34</v>
      </c>
      <c r="E17" s="23" t="s">
        <v>30</v>
      </c>
      <c r="F17" s="24">
        <v>855</v>
      </c>
      <c r="G17" s="38">
        <v>14.44</v>
      </c>
      <c r="H17" s="24">
        <f t="shared" ref="H17" si="0">F17*G17</f>
        <v>12346.199999999999</v>
      </c>
    </row>
    <row r="18" spans="1:11" ht="20.100000000000001" customHeight="1" thickBot="1">
      <c r="A18" s="11" t="s">
        <v>19</v>
      </c>
      <c r="B18" s="11"/>
      <c r="C18" s="15"/>
      <c r="D18" s="1" t="s">
        <v>17</v>
      </c>
      <c r="E18" s="12"/>
      <c r="F18" s="16"/>
      <c r="G18" s="16"/>
      <c r="H18" s="34">
        <f>SUM(H19:H22)</f>
        <v>9998.0999999999985</v>
      </c>
    </row>
    <row r="19" spans="1:11" ht="20.100000000000001" customHeight="1" thickBot="1">
      <c r="A19" s="11" t="s">
        <v>14</v>
      </c>
      <c r="B19" s="11"/>
      <c r="C19" s="15"/>
      <c r="D19" s="1" t="s">
        <v>37</v>
      </c>
      <c r="E19" s="12"/>
      <c r="F19" s="16"/>
      <c r="G19" s="16"/>
      <c r="H19" s="16"/>
    </row>
    <row r="20" spans="1:11" ht="20.100000000000001" customHeight="1" thickBot="1">
      <c r="A20" s="17" t="s">
        <v>11</v>
      </c>
      <c r="B20" s="17" t="s">
        <v>24</v>
      </c>
      <c r="C20" s="17" t="s">
        <v>35</v>
      </c>
      <c r="D20" s="18" t="s">
        <v>36</v>
      </c>
      <c r="E20" s="19" t="s">
        <v>38</v>
      </c>
      <c r="F20" s="20">
        <v>210</v>
      </c>
      <c r="G20" s="37">
        <v>11.95</v>
      </c>
      <c r="H20" s="20">
        <f>F20*G20</f>
        <v>2509.5</v>
      </c>
    </row>
    <row r="21" spans="1:11" ht="20.100000000000001" customHeight="1" thickBot="1">
      <c r="A21" s="11" t="s">
        <v>43</v>
      </c>
      <c r="B21" s="11"/>
      <c r="C21" s="15"/>
      <c r="D21" s="1" t="s">
        <v>17</v>
      </c>
      <c r="E21" s="12"/>
      <c r="F21" s="16"/>
      <c r="G21" s="16"/>
      <c r="H21" s="16"/>
    </row>
    <row r="22" spans="1:11" ht="20.100000000000001" customHeight="1" thickBot="1">
      <c r="A22" s="21" t="s">
        <v>44</v>
      </c>
      <c r="B22" s="21" t="s">
        <v>24</v>
      </c>
      <c r="C22" s="21" t="s">
        <v>23</v>
      </c>
      <c r="D22" s="22" t="s">
        <v>39</v>
      </c>
      <c r="E22" s="23" t="s">
        <v>38</v>
      </c>
      <c r="F22" s="24">
        <v>210</v>
      </c>
      <c r="G22" s="38">
        <v>35.659999999999997</v>
      </c>
      <c r="H22" s="24">
        <f t="shared" ref="H22" si="1">F22*G22</f>
        <v>7488.5999999999995</v>
      </c>
    </row>
    <row r="23" spans="1:11" ht="20.100000000000001" customHeight="1" thickBot="1">
      <c r="A23" s="11" t="s">
        <v>18</v>
      </c>
      <c r="B23" s="11"/>
      <c r="C23" s="15"/>
      <c r="D23" s="1" t="s">
        <v>40</v>
      </c>
      <c r="E23" s="12"/>
      <c r="F23" s="16"/>
      <c r="G23" s="16"/>
      <c r="H23" s="34">
        <f>SUM(H24)</f>
        <v>7792.7499999999991</v>
      </c>
    </row>
    <row r="24" spans="1:11" ht="20.100000000000001" customHeight="1" thickBot="1">
      <c r="A24" s="17" t="s">
        <v>15</v>
      </c>
      <c r="B24" s="17" t="s">
        <v>24</v>
      </c>
      <c r="C24" s="17" t="s">
        <v>41</v>
      </c>
      <c r="D24" s="18" t="s">
        <v>42</v>
      </c>
      <c r="E24" s="19" t="s">
        <v>38</v>
      </c>
      <c r="F24" s="20">
        <v>25</v>
      </c>
      <c r="G24" s="37">
        <v>311.70999999999998</v>
      </c>
      <c r="H24" s="20">
        <f>F24*G24</f>
        <v>7792.7499999999991</v>
      </c>
    </row>
    <row r="25" spans="1:11" ht="18.75" customHeight="1" thickBot="1">
      <c r="A25" s="11" t="s">
        <v>21</v>
      </c>
      <c r="B25" s="11"/>
      <c r="C25" s="15"/>
      <c r="D25" s="1" t="s">
        <v>45</v>
      </c>
      <c r="E25" s="12"/>
      <c r="F25" s="16"/>
      <c r="G25" s="16"/>
      <c r="H25" s="34">
        <f>SUM(H26:H26)</f>
        <v>9461.0879999999997</v>
      </c>
    </row>
    <row r="26" spans="1:11" ht="20.100000000000001" customHeight="1" thickBot="1">
      <c r="A26" s="17" t="s">
        <v>22</v>
      </c>
      <c r="B26" s="17" t="s">
        <v>24</v>
      </c>
      <c r="C26" s="17" t="s">
        <v>31</v>
      </c>
      <c r="D26" s="18" t="s">
        <v>46</v>
      </c>
      <c r="E26" s="19" t="s">
        <v>30</v>
      </c>
      <c r="F26" s="20">
        <v>655.20000000000005</v>
      </c>
      <c r="G26" s="37">
        <v>14.44</v>
      </c>
      <c r="H26" s="20">
        <f>F26*G26</f>
        <v>9461.0879999999997</v>
      </c>
    </row>
    <row r="27" spans="1:11" ht="20.100000000000001" customHeight="1" thickBot="1">
      <c r="A27" s="53" t="s">
        <v>10</v>
      </c>
      <c r="B27" s="54"/>
      <c r="C27" s="26"/>
      <c r="D27" s="27"/>
      <c r="E27" s="43" t="s">
        <v>16</v>
      </c>
      <c r="F27" s="43"/>
      <c r="G27" s="43"/>
      <c r="H27" s="28">
        <f>H25+H23+H18+H14+H10</f>
        <v>94514.000999999989</v>
      </c>
      <c r="I27" s="29"/>
      <c r="J27" s="29"/>
      <c r="K27" s="29"/>
    </row>
    <row r="28" spans="1:11" ht="20.100000000000001" customHeight="1" thickBot="1">
      <c r="A28" s="25"/>
      <c r="E28" s="43" t="s">
        <v>49</v>
      </c>
      <c r="F28" s="43"/>
      <c r="G28" s="43"/>
      <c r="H28" s="28">
        <f>H27*10%</f>
        <v>9451.4000999999989</v>
      </c>
    </row>
    <row r="29" spans="1:11" ht="20.100000000000001" customHeight="1" thickBot="1">
      <c r="A29" s="25"/>
      <c r="E29" s="44" t="s">
        <v>7</v>
      </c>
      <c r="F29" s="44"/>
      <c r="G29" s="44"/>
      <c r="H29" s="35">
        <f>SUM(H27:H28)</f>
        <v>103965.40109999999</v>
      </c>
      <c r="I29" s="29"/>
      <c r="J29" s="29"/>
      <c r="K29" s="29"/>
    </row>
    <row r="30" spans="1:11">
      <c r="A30" s="25"/>
      <c r="H30" s="30"/>
    </row>
    <row r="31" spans="1:11" ht="14.25" customHeight="1">
      <c r="A31" s="25"/>
      <c r="H31" s="30"/>
    </row>
    <row r="32" spans="1:11">
      <c r="A32" s="25"/>
      <c r="H32" s="30"/>
    </row>
    <row r="33" spans="1:11">
      <c r="A33" s="25"/>
      <c r="H33" s="30"/>
    </row>
    <row r="34" spans="1:11">
      <c r="A34" s="25"/>
      <c r="H34" s="30"/>
    </row>
    <row r="35" spans="1:11">
      <c r="A35" s="55" t="s">
        <v>67</v>
      </c>
      <c r="B35" s="45"/>
      <c r="C35" s="45"/>
      <c r="D35" s="3" t="s">
        <v>69</v>
      </c>
      <c r="E35" s="45" t="s">
        <v>52</v>
      </c>
      <c r="F35" s="45"/>
      <c r="G35" s="45"/>
      <c r="H35" s="46"/>
      <c r="K35" s="29"/>
    </row>
    <row r="36" spans="1:11">
      <c r="A36" s="55" t="s">
        <v>65</v>
      </c>
      <c r="B36" s="45"/>
      <c r="C36" s="45"/>
      <c r="D36" s="3" t="s">
        <v>68</v>
      </c>
      <c r="E36" s="41" t="s">
        <v>51</v>
      </c>
      <c r="F36" s="41"/>
      <c r="G36" s="41"/>
      <c r="H36" s="42"/>
    </row>
    <row r="37" spans="1:11">
      <c r="A37" s="55" t="s">
        <v>66</v>
      </c>
      <c r="B37" s="45"/>
      <c r="C37" s="45"/>
      <c r="D37" s="3" t="s">
        <v>70</v>
      </c>
      <c r="E37" s="41" t="s">
        <v>50</v>
      </c>
      <c r="F37" s="41"/>
      <c r="G37" s="41"/>
      <c r="H37" s="42"/>
    </row>
    <row r="38" spans="1:11" ht="13.5" thickBot="1">
      <c r="A38" s="31"/>
      <c r="B38" s="32"/>
      <c r="C38" s="33"/>
      <c r="D38" s="32"/>
      <c r="E38" s="32"/>
      <c r="F38" s="39"/>
      <c r="G38" s="39"/>
      <c r="H38" s="40"/>
    </row>
  </sheetData>
  <mergeCells count="18">
    <mergeCell ref="B6:H6"/>
    <mergeCell ref="B1:C3"/>
    <mergeCell ref="D1:D3"/>
    <mergeCell ref="E1:H3"/>
    <mergeCell ref="B4:H4"/>
    <mergeCell ref="B5:H5"/>
    <mergeCell ref="A35:C35"/>
    <mergeCell ref="E7:H7"/>
    <mergeCell ref="A27:B27"/>
    <mergeCell ref="E27:G27"/>
    <mergeCell ref="E28:G28"/>
    <mergeCell ref="E29:G29"/>
    <mergeCell ref="E35:H35"/>
    <mergeCell ref="E36:H36"/>
    <mergeCell ref="E37:H37"/>
    <mergeCell ref="F38:H38"/>
    <mergeCell ref="A36:C36"/>
    <mergeCell ref="A37:C37"/>
  </mergeCells>
  <pageMargins left="0.70866141732283472" right="0.11811023622047245" top="0.19685039370078741" bottom="0.19685039370078741" header="0.31496062992125984" footer="0.31496062992125984"/>
  <pageSetup paperSize="9" scale="65"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Orçamento Ciclovia</vt:lpstr>
      <vt:lpstr>'Orçamento Ciclovia'!Area_de_impressao</vt:lpstr>
      <vt:lpstr>'Orçamento Ciclovia'!Titulos_de_impressao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Obras</dc:creator>
  <cp:lastModifiedBy>Obras</cp:lastModifiedBy>
  <cp:lastPrinted>2020-09-28T14:33:41Z</cp:lastPrinted>
  <dcterms:created xsi:type="dcterms:W3CDTF">2019-07-17T11:57:41Z</dcterms:created>
  <dcterms:modified xsi:type="dcterms:W3CDTF">2020-10-05T14:56:15Z</dcterms:modified>
</cp:coreProperties>
</file>